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tiku4\Downloads\"/>
    </mc:Choice>
  </mc:AlternateContent>
  <xr:revisionPtr revIDLastSave="0" documentId="13_ncr:1_{44FA0117-7EBC-4623-8321-1E89594A688A}" xr6:coauthVersionLast="47" xr6:coauthVersionMax="47" xr10:uidLastSave="{00000000-0000-0000-0000-000000000000}"/>
  <bookViews>
    <workbookView xWindow="-120" yWindow="-120" windowWidth="29040" windowHeight="15840" xr2:uid="{DE985204-E477-4747-A1A5-00819E803D3F}"/>
  </bookViews>
  <sheets>
    <sheet name="お願い" sheetId="2" r:id="rId1"/>
    <sheet name="入力シート" sheetId="1" r:id="rId2"/>
  </sheets>
  <definedNames>
    <definedName name="_xlnm.Print_Area" localSheetId="1">入力シート!$A$4:$AO$40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37" i="1" l="1"/>
  <c r="G37" i="1" s="1"/>
  <c r="AS22" i="1"/>
  <c r="F31" i="1" s="1"/>
  <c r="AW31" i="1" s="1"/>
  <c r="AG22" i="1"/>
  <c r="AS21" i="1"/>
  <c r="F30" i="1" s="1"/>
  <c r="AW30" i="1" s="1"/>
  <c r="AG21" i="1"/>
  <c r="AS20" i="1"/>
  <c r="N29" i="1" s="1"/>
  <c r="AY29" i="1" s="1"/>
  <c r="AG20" i="1"/>
  <c r="AS19" i="1"/>
  <c r="F28" i="1" s="1"/>
  <c r="AG19" i="1"/>
  <c r="W7" i="1"/>
  <c r="N28" i="1" l="1"/>
  <c r="AY28" i="1" s="1"/>
  <c r="AY27" i="1" s="1"/>
  <c r="AY26" i="1" s="1"/>
  <c r="P15" i="1" s="1"/>
  <c r="U15" i="1" s="1"/>
  <c r="F29" i="1"/>
  <c r="V29" i="1" s="1"/>
  <c r="AW29" i="1" s="1"/>
  <c r="V28" i="1" l="1"/>
  <c r="AW28" i="1" s="1"/>
  <c r="AW27" i="1" s="1"/>
  <c r="AW26" i="1" s="1"/>
  <c r="AD28" i="1" s="1"/>
  <c r="G13" i="1" s="1"/>
  <c r="R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hanada</author>
  </authors>
  <commentList>
    <comment ref="AF4" authorId="0" shapeId="0" xr:uid="{4674BB0E-4975-4508-8775-28EE56F9440E}">
      <text>
        <r>
          <rPr>
            <b/>
            <sz val="12"/>
            <color indexed="81"/>
            <rFont val="ＭＳ Ｐゴシック"/>
            <family val="3"/>
            <charset val="128"/>
          </rPr>
          <t>注文書の契約№を記入。
不明な場合、注文書がない場合には、空欄</t>
        </r>
      </text>
    </comment>
    <comment ref="AF5" authorId="0" shapeId="0" xr:uid="{A9470766-AF44-4A91-98E7-CBF0CF2129B3}">
      <text>
        <r>
          <rPr>
            <b/>
            <sz val="14"/>
            <color indexed="81"/>
            <rFont val="ＭＳ Ｐゴシック"/>
            <family val="3"/>
            <charset val="128"/>
          </rPr>
          <t>西暦で記入すること。
例：2000/12/12</t>
        </r>
      </text>
    </comment>
    <comment ref="AF8" authorId="0" shapeId="0" xr:uid="{853B8F5C-4B37-49CF-B554-07E01F0EB6DC}">
      <text>
        <r>
          <rPr>
            <b/>
            <sz val="12"/>
            <color indexed="81"/>
            <rFont val="ＭＳ Ｐゴシック"/>
            <family val="3"/>
            <charset val="128"/>
          </rPr>
          <t>適格請求書発行事業者登録番号を入力すること（14文字）
例：Ｔ2012801001215</t>
        </r>
      </text>
    </comment>
    <comment ref="H9" authorId="0" shapeId="0" xr:uid="{7F465EC5-E85A-485F-B17B-BF0A1E714275}">
      <text>
        <r>
          <rPr>
            <b/>
            <sz val="12"/>
            <color indexed="81"/>
            <rFont val="ＭＳ Ｐゴシック"/>
            <family val="3"/>
            <charset val="128"/>
          </rPr>
          <t>工事件名を記入</t>
        </r>
      </text>
    </comment>
    <comment ref="AA9" authorId="0" shapeId="0" xr:uid="{55FA53ED-44B2-499B-A576-20C7E2C156D3}">
      <text>
        <r>
          <rPr>
            <b/>
            <sz val="12"/>
            <color indexed="81"/>
            <rFont val="ＭＳ Ｐゴシック"/>
            <family val="3"/>
            <charset val="128"/>
          </rPr>
          <t>3桁の数字を記入</t>
        </r>
      </text>
    </comment>
    <comment ref="AE9" authorId="0" shapeId="0" xr:uid="{FDD413C2-CAA7-4756-AE29-9DCAACBBC3E8}">
      <text>
        <r>
          <rPr>
            <b/>
            <sz val="12"/>
            <color indexed="81"/>
            <rFont val="ＭＳ Ｐゴシック"/>
            <family val="3"/>
            <charset val="128"/>
          </rPr>
          <t>4桁の数字を記入</t>
        </r>
      </text>
    </comment>
    <comment ref="AA10" authorId="0" shapeId="0" xr:uid="{6478147F-1675-4D8C-8C75-425D11902CA0}">
      <text>
        <r>
          <rPr>
            <b/>
            <sz val="12"/>
            <color indexed="81"/>
            <rFont val="ＭＳ Ｐゴシック"/>
            <family val="3"/>
            <charset val="128"/>
          </rPr>
          <t>会社の住所を記入</t>
        </r>
      </text>
    </comment>
    <comment ref="AA11" authorId="0" shapeId="0" xr:uid="{3711CB09-7C48-4C08-B8D1-18DA1A4301D3}">
      <text>
        <r>
          <rPr>
            <b/>
            <sz val="12"/>
            <color indexed="81"/>
            <rFont val="ＭＳ Ｐゴシック"/>
            <family val="3"/>
            <charset val="128"/>
          </rPr>
          <t>会社名を記入
1行に１５文字（全角）までとし、それ以上の場合は、下の２行目を利用。</t>
        </r>
      </text>
    </comment>
    <comment ref="AA12" authorId="0" shapeId="0" xr:uid="{5DA9EF6F-40BF-4F9E-B740-C969F8E5143A}">
      <text>
        <r>
          <rPr>
            <b/>
            <sz val="12"/>
            <color indexed="81"/>
            <rFont val="ＭＳ Ｐゴシック"/>
            <family val="3"/>
            <charset val="128"/>
          </rPr>
          <t>会社名の２行目に利用</t>
        </r>
      </text>
    </comment>
    <comment ref="AA13" authorId="0" shapeId="0" xr:uid="{698C927D-9324-4C04-A00D-B064B480FE9E}">
      <text>
        <r>
          <rPr>
            <b/>
            <sz val="12"/>
            <color indexed="81"/>
            <rFont val="ＭＳ Ｐゴシック"/>
            <family val="3"/>
            <charset val="128"/>
          </rPr>
          <t>半角の数字を記入</t>
        </r>
      </text>
    </comment>
    <comment ref="AE13" authorId="0" shapeId="0" xr:uid="{E6AFA232-3B90-404E-9BD3-B12CA00DC0BA}">
      <text>
        <r>
          <rPr>
            <b/>
            <sz val="12"/>
            <color indexed="81"/>
            <rFont val="ＭＳ Ｐゴシック"/>
            <family val="3"/>
            <charset val="128"/>
          </rPr>
          <t>半角の数字を記入</t>
        </r>
      </text>
    </comment>
    <comment ref="AJ13" authorId="0" shapeId="0" xr:uid="{6661A239-69F3-4399-B902-12087827C69C}">
      <text>
        <r>
          <rPr>
            <b/>
            <sz val="12"/>
            <color indexed="81"/>
            <rFont val="ＭＳ Ｐゴシック"/>
            <family val="3"/>
            <charset val="128"/>
          </rPr>
          <t>半角の数字を記入</t>
        </r>
      </text>
    </comment>
    <comment ref="AA14" authorId="0" shapeId="0" xr:uid="{CB89B209-1131-4B59-A1BA-8E9CEAB05CA4}">
      <text>
        <r>
          <rPr>
            <b/>
            <sz val="12"/>
            <color indexed="81"/>
            <rFont val="ＭＳ Ｐゴシック"/>
            <family val="3"/>
            <charset val="128"/>
          </rPr>
          <t>半角の数字を記入</t>
        </r>
      </text>
    </comment>
    <comment ref="AE14" authorId="0" shapeId="0" xr:uid="{FC08530A-D1DB-4063-BB03-A10DEE6AD614}">
      <text>
        <r>
          <rPr>
            <b/>
            <sz val="12"/>
            <color indexed="81"/>
            <rFont val="ＭＳ Ｐゴシック"/>
            <family val="3"/>
            <charset val="128"/>
          </rPr>
          <t>半角の数字を記入</t>
        </r>
      </text>
    </comment>
    <comment ref="AJ14" authorId="0" shapeId="0" xr:uid="{52D56527-A176-4DCB-B57A-34B2F8852C74}">
      <text>
        <r>
          <rPr>
            <b/>
            <sz val="12"/>
            <color indexed="81"/>
            <rFont val="ＭＳ Ｐゴシック"/>
            <family val="3"/>
            <charset val="128"/>
          </rPr>
          <t>半角の数字を記入</t>
        </r>
      </text>
    </comment>
    <comment ref="AA15" authorId="1" shapeId="0" xr:uid="{8C0CAA53-17E7-4080-AD2F-B2F88CA89DE8}">
      <text>
        <r>
          <rPr>
            <b/>
            <sz val="12"/>
            <color indexed="10"/>
            <rFont val="MS P ゴシック"/>
            <family val="3"/>
            <charset val="128"/>
          </rPr>
          <t>提出済みの振込先と同一にして下さい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
銀行名・支店名を記入
例：〇〇銀行・〇〇支店</t>
        </r>
      </text>
    </comment>
    <comment ref="AA16" authorId="1" shapeId="0" xr:uid="{A42B55F5-012B-4529-A650-97C32B4D5E19}">
      <text>
        <r>
          <rPr>
            <b/>
            <sz val="12"/>
            <color indexed="10"/>
            <rFont val="MS P ゴシック"/>
            <family val="3"/>
            <charset val="128"/>
          </rPr>
          <t>提出済みの振込先と同一にして下さい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
口座の種類・口座番号
普通口座・1234567</t>
        </r>
      </text>
    </comment>
    <comment ref="B19" authorId="0" shapeId="0" xr:uid="{465F39E6-1EE9-43C2-97ED-EDE3C3BAEE34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工事内容を記入
例：土工事、電気工事など
必要に応じて、2段目以降も記入
</t>
        </r>
      </text>
    </comment>
    <comment ref="Q19" authorId="0" shapeId="0" xr:uid="{923B401B-5427-4515-A4AE-F1F2BBCDC78E}">
      <text>
        <r>
          <rPr>
            <b/>
            <sz val="12"/>
            <color indexed="81"/>
            <rFont val="ＭＳ Ｐゴシック"/>
            <family val="3"/>
            <charset val="128"/>
          </rPr>
          <t>対象税率の入力（リストより選択）</t>
        </r>
      </text>
    </comment>
    <comment ref="U19" authorId="0" shapeId="0" xr:uid="{FC915B54-198E-4BB9-ABD0-69AD21C392B7}">
      <text>
        <r>
          <rPr>
            <b/>
            <sz val="12"/>
            <color indexed="81"/>
            <rFont val="ＭＳ Ｐゴシック"/>
            <family val="3"/>
            <charset val="128"/>
          </rPr>
          <t>半角の数字を記入</t>
        </r>
      </text>
    </comment>
    <comment ref="AA19" authorId="0" shapeId="0" xr:uid="{9A3376D4-103D-46D3-9DFE-0E268CA86EAB}">
      <text>
        <r>
          <rPr>
            <b/>
            <sz val="12"/>
            <color indexed="81"/>
            <rFont val="ＭＳ Ｐゴシック"/>
            <family val="3"/>
            <charset val="128"/>
          </rPr>
          <t>半角の数字を記入</t>
        </r>
      </text>
    </comment>
    <comment ref="AG19" authorId="0" shapeId="0" xr:uid="{CF4B5EB6-1F08-405C-9D19-CF7C740CFC5B}">
      <text>
        <r>
          <rPr>
            <b/>
            <sz val="12"/>
            <color indexed="81"/>
            <rFont val="ＭＳ Ｐゴシック"/>
            <family val="3"/>
            <charset val="128"/>
          </rPr>
          <t>自動計算</t>
        </r>
      </text>
    </comment>
    <comment ref="B25" authorId="0" shapeId="0" xr:uid="{AB6B6A5A-288A-4280-A383-28120380B7A3}">
      <text>
        <r>
          <rPr>
            <b/>
            <sz val="16"/>
            <color indexed="81"/>
            <rFont val="ＭＳ Ｐゴシック"/>
            <family val="3"/>
            <charset val="128"/>
          </rPr>
          <t>必要に応じて記入する</t>
        </r>
      </text>
    </comment>
  </commentList>
</comments>
</file>

<file path=xl/sharedStrings.xml><?xml version="1.0" encoding="utf-8"?>
<sst xmlns="http://schemas.openxmlformats.org/spreadsheetml/2006/main" count="54" uniqueCount="48">
  <si>
    <t>黄色のセルに入力する</t>
    <rPh sb="0" eb="2">
      <t>キイロ</t>
    </rPh>
    <rPh sb="6" eb="8">
      <t>ニュウリョク</t>
    </rPh>
    <phoneticPr fontId="3"/>
  </si>
  <si>
    <t>請求書１枚対し、１契約分で提出</t>
    <rPh sb="0" eb="3">
      <t>セイキュウショ</t>
    </rPh>
    <rPh sb="4" eb="5">
      <t>マイ</t>
    </rPh>
    <rPh sb="5" eb="6">
      <t>タイ</t>
    </rPh>
    <rPh sb="9" eb="12">
      <t>ケイヤクブン</t>
    </rPh>
    <rPh sb="13" eb="15">
      <t>テイシュツ</t>
    </rPh>
    <phoneticPr fontId="3"/>
  </si>
  <si>
    <t>契約№:</t>
    <rPh sb="0" eb="2">
      <t>ケイヤク</t>
    </rPh>
    <phoneticPr fontId="3"/>
  </si>
  <si>
    <t>～</t>
    <phoneticPr fontId="3"/>
  </si>
  <si>
    <t>請求日:</t>
    <rPh sb="0" eb="2">
      <t>セイキュウ</t>
    </rPh>
    <rPh sb="2" eb="3">
      <t>ビ</t>
    </rPh>
    <phoneticPr fontId="3"/>
  </si>
  <si>
    <t>中村建設株式会社</t>
    <rPh sb="0" eb="2">
      <t>ナカムラ</t>
    </rPh>
    <rPh sb="2" eb="4">
      <t>ケンセツ</t>
    </rPh>
    <rPh sb="4" eb="8">
      <t>カブシキガイシャ</t>
    </rPh>
    <phoneticPr fontId="3"/>
  </si>
  <si>
    <t>御中</t>
    <rPh sb="0" eb="2">
      <t>オンチュウ</t>
    </rPh>
    <phoneticPr fontId="3"/>
  </si>
  <si>
    <t>適格請求書発行番号  :</t>
    <rPh sb="0" eb="2">
      <t>テキカク</t>
    </rPh>
    <rPh sb="2" eb="5">
      <t>セイキュウショ</t>
    </rPh>
    <rPh sb="5" eb="7">
      <t>ハッコウ</t>
    </rPh>
    <rPh sb="7" eb="9">
      <t>バンゴウ</t>
    </rPh>
    <phoneticPr fontId="3"/>
  </si>
  <si>
    <t>〒</t>
    <phoneticPr fontId="3"/>
  </si>
  <si>
    <t>-</t>
    <phoneticPr fontId="3"/>
  </si>
  <si>
    <t>工事件名 :</t>
    <rPh sb="0" eb="2">
      <t>コウジ</t>
    </rPh>
    <rPh sb="2" eb="4">
      <t>ケンメイ</t>
    </rPh>
    <phoneticPr fontId="3"/>
  </si>
  <si>
    <t>住所：</t>
    <rPh sb="0" eb="2">
      <t>ジュウショ</t>
    </rPh>
    <phoneticPr fontId="3"/>
  </si>
  <si>
    <t>社名：</t>
    <rPh sb="0" eb="2">
      <t>シャメイ</t>
    </rPh>
    <rPh sb="1" eb="2">
      <t>ナ</t>
    </rPh>
    <phoneticPr fontId="3"/>
  </si>
  <si>
    <t>印</t>
    <rPh sb="0" eb="1">
      <t>イン</t>
    </rPh>
    <phoneticPr fontId="3"/>
  </si>
  <si>
    <t>合計金額</t>
    <rPh sb="0" eb="2">
      <t>ゴウケイ</t>
    </rPh>
    <rPh sb="2" eb="4">
      <t>キンガク</t>
    </rPh>
    <phoneticPr fontId="3"/>
  </si>
  <si>
    <t>(税込)</t>
    <rPh sb="1" eb="3">
      <t>ゼイコ</t>
    </rPh>
    <phoneticPr fontId="3"/>
  </si>
  <si>
    <t>TEL :</t>
    <phoneticPr fontId="3"/>
  </si>
  <si>
    <t>FAX :</t>
    <phoneticPr fontId="3"/>
  </si>
  <si>
    <t>計算フィールド</t>
    <rPh sb="0" eb="2">
      <t>ケイサン</t>
    </rPh>
    <phoneticPr fontId="3"/>
  </si>
  <si>
    <t>(内、消費税等</t>
    <rPh sb="1" eb="2">
      <t>ウチ</t>
    </rPh>
    <rPh sb="3" eb="6">
      <t>ショウヒゼイ</t>
    </rPh>
    <rPh sb="6" eb="7">
      <t>トウ</t>
    </rPh>
    <phoneticPr fontId="3"/>
  </si>
  <si>
    <t>)</t>
    <phoneticPr fontId="3"/>
  </si>
  <si>
    <t>振込先</t>
    <rPh sb="0" eb="3">
      <t>フリコミサキ</t>
    </rPh>
    <phoneticPr fontId="3"/>
  </si>
  <si>
    <t>工　事　内　容</t>
    <rPh sb="0" eb="1">
      <t>コウ</t>
    </rPh>
    <rPh sb="2" eb="3">
      <t>コト</t>
    </rPh>
    <rPh sb="4" eb="5">
      <t>ウチ</t>
    </rPh>
    <rPh sb="6" eb="7">
      <t>カタチ</t>
    </rPh>
    <phoneticPr fontId="3"/>
  </si>
  <si>
    <t>対象税率</t>
    <rPh sb="0" eb="2">
      <t>タイショウ</t>
    </rPh>
    <rPh sb="2" eb="4">
      <t>ゼイリツ</t>
    </rPh>
    <phoneticPr fontId="3"/>
  </si>
  <si>
    <t>数 量</t>
    <rPh sb="0" eb="1">
      <t>カズ</t>
    </rPh>
    <rPh sb="2" eb="3">
      <t>リョウ</t>
    </rPh>
    <phoneticPr fontId="3"/>
  </si>
  <si>
    <t>単 位</t>
    <rPh sb="0" eb="1">
      <t>タン</t>
    </rPh>
    <rPh sb="2" eb="3">
      <t>クライ</t>
    </rPh>
    <phoneticPr fontId="3"/>
  </si>
  <si>
    <t>単 価</t>
    <rPh sb="0" eb="1">
      <t>タン</t>
    </rPh>
    <rPh sb="2" eb="3">
      <t>アタイ</t>
    </rPh>
    <phoneticPr fontId="3"/>
  </si>
  <si>
    <t>金 額</t>
    <rPh sb="0" eb="1">
      <t>キン</t>
    </rPh>
    <rPh sb="2" eb="3">
      <t>ガク</t>
    </rPh>
    <phoneticPr fontId="3"/>
  </si>
  <si>
    <t>備考欄:</t>
    <rPh sb="0" eb="2">
      <t>ビコウ</t>
    </rPh>
    <rPh sb="2" eb="3">
      <t>ラン</t>
    </rPh>
    <phoneticPr fontId="3"/>
  </si>
  <si>
    <t>税率</t>
    <rPh sb="0" eb="2">
      <t>ゼイリツ</t>
    </rPh>
    <phoneticPr fontId="3"/>
  </si>
  <si>
    <t>請求額（税抜）</t>
    <rPh sb="0" eb="2">
      <t>セイキュウ</t>
    </rPh>
    <rPh sb="2" eb="3">
      <t>ガク</t>
    </rPh>
    <rPh sb="4" eb="5">
      <t>ゼイ</t>
    </rPh>
    <rPh sb="5" eb="6">
      <t>ヌ</t>
    </rPh>
    <phoneticPr fontId="3"/>
  </si>
  <si>
    <t>消費税</t>
    <rPh sb="0" eb="3">
      <t>ショウヒゼイ</t>
    </rPh>
    <phoneticPr fontId="3"/>
  </si>
  <si>
    <t>請求額（税込）</t>
    <rPh sb="0" eb="2">
      <t>セイキュウ</t>
    </rPh>
    <rPh sb="2" eb="3">
      <t>ガク</t>
    </rPh>
    <rPh sb="4" eb="5">
      <t>ゼイ</t>
    </rPh>
    <rPh sb="5" eb="6">
      <t>コミ</t>
    </rPh>
    <phoneticPr fontId="3"/>
  </si>
  <si>
    <t>合計請求額</t>
    <rPh sb="0" eb="2">
      <t>ゴウケイ</t>
    </rPh>
    <rPh sb="2" eb="4">
      <t>セイキュウ</t>
    </rPh>
    <rPh sb="4" eb="5">
      <t>ガク</t>
    </rPh>
    <phoneticPr fontId="3"/>
  </si>
  <si>
    <r>
      <t xml:space="preserve">8%
</t>
    </r>
    <r>
      <rPr>
        <sz val="7"/>
        <color theme="1"/>
        <rFont val="ＭＳ 明朝"/>
        <family val="1"/>
        <charset val="128"/>
      </rPr>
      <t>（軽減税率）</t>
    </r>
    <rPh sb="4" eb="6">
      <t>ケイゲン</t>
    </rPh>
    <rPh sb="6" eb="8">
      <t>ゼイリツ</t>
    </rPh>
    <phoneticPr fontId="3"/>
  </si>
  <si>
    <t>非課税</t>
    <rPh sb="0" eb="3">
      <t>ヒカゼイ</t>
    </rPh>
    <phoneticPr fontId="3"/>
  </si>
  <si>
    <t>不課税</t>
    <rPh sb="0" eb="1">
      <t>フ</t>
    </rPh>
    <rPh sb="1" eb="3">
      <t>カゼイ</t>
    </rPh>
    <phoneticPr fontId="3"/>
  </si>
  <si>
    <t>中村建設記入欄:</t>
    <rPh sb="0" eb="2">
      <t>ナカムラ</t>
    </rPh>
    <rPh sb="2" eb="4">
      <t>ケンセツ</t>
    </rPh>
    <rPh sb="4" eb="6">
      <t>キニュウ</t>
    </rPh>
    <rPh sb="6" eb="7">
      <t>ラン</t>
    </rPh>
    <phoneticPr fontId="3"/>
  </si>
  <si>
    <t>契約金額</t>
    <rPh sb="0" eb="2">
      <t>ケイヤク</t>
    </rPh>
    <rPh sb="2" eb="4">
      <t>キンガク</t>
    </rPh>
    <phoneticPr fontId="3"/>
  </si>
  <si>
    <t>入金済金額</t>
    <rPh sb="0" eb="2">
      <t>ニュウキン</t>
    </rPh>
    <rPh sb="2" eb="3">
      <t>ズ</t>
    </rPh>
    <rPh sb="3" eb="5">
      <t>キンガク</t>
    </rPh>
    <phoneticPr fontId="3"/>
  </si>
  <si>
    <t>今回請求額</t>
    <rPh sb="0" eb="2">
      <t>コンカイ</t>
    </rPh>
    <rPh sb="2" eb="4">
      <t>セイキュウ</t>
    </rPh>
    <rPh sb="4" eb="5">
      <t>ガク</t>
    </rPh>
    <phoneticPr fontId="3"/>
  </si>
  <si>
    <t>差引残額</t>
    <rPh sb="0" eb="2">
      <t>サシヒ</t>
    </rPh>
    <rPh sb="2" eb="3">
      <t>ザン</t>
    </rPh>
    <rPh sb="3" eb="4">
      <t>ガク</t>
    </rPh>
    <phoneticPr fontId="3"/>
  </si>
  <si>
    <t>台帳記入印</t>
    <rPh sb="0" eb="2">
      <t>ダイチョウ</t>
    </rPh>
    <rPh sb="2" eb="4">
      <t>キニュウ</t>
    </rPh>
    <rPh sb="4" eb="5">
      <t>イン</t>
    </rPh>
    <phoneticPr fontId="3"/>
  </si>
  <si>
    <t>承認</t>
    <rPh sb="0" eb="2">
      <t>ショウニン</t>
    </rPh>
    <phoneticPr fontId="3"/>
  </si>
  <si>
    <t>担当部長（上司）</t>
    <rPh sb="0" eb="2">
      <t>タントウ</t>
    </rPh>
    <rPh sb="2" eb="4">
      <t>ブチョウ</t>
    </rPh>
    <rPh sb="5" eb="7">
      <t>ジョウシ</t>
    </rPh>
    <phoneticPr fontId="3"/>
  </si>
  <si>
    <t>本社検印</t>
    <rPh sb="0" eb="2">
      <t>ホンシャ</t>
    </rPh>
    <rPh sb="2" eb="3">
      <t>ケン</t>
    </rPh>
    <rPh sb="3" eb="4">
      <t>イン</t>
    </rPh>
    <phoneticPr fontId="3"/>
  </si>
  <si>
    <t>工事担当</t>
    <rPh sb="0" eb="2">
      <t>コウジ</t>
    </rPh>
    <rPh sb="2" eb="4">
      <t>タントウ</t>
    </rPh>
    <phoneticPr fontId="3"/>
  </si>
  <si>
    <t>御 請 求 書</t>
    <rPh sb="0" eb="1">
      <t>オン</t>
    </rPh>
    <rPh sb="2" eb="3">
      <t>ショウ</t>
    </rPh>
    <rPh sb="4" eb="5">
      <t>モトム</t>
    </rPh>
    <rPh sb="6" eb="7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</si>
</sst>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.0;[Red]\-#,##0.0"/>
    <numFmt numFmtId="177" formatCode="#,##0_ ;[Red]\-#,##0\ "/>
  </numFmts>
  <fonts count="2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4"/>
      <color rgb="FFFF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2"/>
      <color indexed="10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sz val="16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/>
    <xf numFmtId="49" fontId="6" fillId="0" borderId="0" xfId="0" applyNumberFormat="1" applyFont="1" applyAlignment="1">
      <alignment vertical="top"/>
    </xf>
    <xf numFmtId="0" fontId="7" fillId="0" borderId="0" xfId="0" applyFont="1">
      <alignment vertical="center"/>
    </xf>
    <xf numFmtId="0" fontId="8" fillId="0" borderId="2" xfId="0" applyFont="1" applyBorder="1" applyAlignment="1"/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11" fillId="0" borderId="0" xfId="0" applyFont="1" applyAlignment="1"/>
    <xf numFmtId="0" fontId="11" fillId="0" borderId="0" xfId="0" applyFont="1">
      <alignment vertical="center"/>
    </xf>
    <xf numFmtId="0" fontId="6" fillId="0" borderId="0" xfId="0" applyFont="1">
      <alignment vertical="center"/>
    </xf>
    <xf numFmtId="0" fontId="11" fillId="0" borderId="0" xfId="0" applyFont="1" applyAlignment="1">
      <alignment horizontal="left"/>
    </xf>
    <xf numFmtId="0" fontId="6" fillId="0" borderId="2" xfId="0" applyFont="1" applyBorder="1">
      <alignment vertical="center"/>
    </xf>
    <xf numFmtId="0" fontId="4" fillId="0" borderId="2" xfId="0" applyFont="1" applyBorder="1">
      <alignment vertical="center"/>
    </xf>
    <xf numFmtId="6" fontId="4" fillId="0" borderId="0" xfId="2" applyFont="1" applyFill="1" applyBorder="1" applyAlignment="1">
      <alignment horizontal="right" vertical="center" shrinkToFit="1"/>
    </xf>
    <xf numFmtId="0" fontId="12" fillId="0" borderId="0" xfId="0" applyFont="1">
      <alignment vertical="center"/>
    </xf>
    <xf numFmtId="38" fontId="12" fillId="0" borderId="0" xfId="0" applyNumberFormat="1" applyFont="1">
      <alignment vertical="center"/>
    </xf>
    <xf numFmtId="177" fontId="12" fillId="0" borderId="0" xfId="0" applyNumberFormat="1" applyFont="1">
      <alignment vertical="center"/>
    </xf>
    <xf numFmtId="177" fontId="15" fillId="0" borderId="14" xfId="1" applyNumberFormat="1" applyFont="1" applyFill="1" applyBorder="1" applyAlignment="1">
      <alignment horizontal="right" vertical="center"/>
    </xf>
    <xf numFmtId="177" fontId="6" fillId="0" borderId="0" xfId="0" applyNumberFormat="1" applyFont="1">
      <alignment vertical="center"/>
    </xf>
    <xf numFmtId="9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7" fontId="14" fillId="0" borderId="14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38" fontId="4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distributed" vertical="center"/>
    </xf>
    <xf numFmtId="49" fontId="6" fillId="0" borderId="0" xfId="0" applyNumberFormat="1" applyFont="1" applyAlignment="1" applyProtection="1">
      <alignment horizontal="center" vertical="top"/>
      <protection locked="0"/>
    </xf>
    <xf numFmtId="31" fontId="6" fillId="0" borderId="0" xfId="0" applyNumberFormat="1" applyFont="1" applyAlignment="1" applyProtection="1">
      <alignment horizontal="right" vertical="top"/>
      <protection locked="0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left" wrapText="1"/>
      <protection locked="0"/>
    </xf>
    <xf numFmtId="0" fontId="11" fillId="0" borderId="3" xfId="0" applyFont="1" applyBorder="1" applyAlignment="1" applyProtection="1">
      <alignment horizontal="left" wrapText="1"/>
      <protection locked="0"/>
    </xf>
    <xf numFmtId="0" fontId="11" fillId="0" borderId="3" xfId="0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 locked="0"/>
    </xf>
    <xf numFmtId="6" fontId="4" fillId="0" borderId="2" xfId="2" applyFont="1" applyFill="1" applyBorder="1" applyAlignment="1">
      <alignment horizontal="right" vertical="center" shrinkToFit="1"/>
    </xf>
    <xf numFmtId="0" fontId="6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6" fontId="5" fillId="0" borderId="0" xfId="2" applyFont="1" applyFill="1" applyBorder="1" applyAlignment="1">
      <alignment horizontal="right" shrinkToFit="1"/>
    </xf>
    <xf numFmtId="6" fontId="5" fillId="0" borderId="1" xfId="2" applyFont="1" applyFill="1" applyBorder="1" applyAlignment="1">
      <alignment horizontal="right" shrinkToFi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4" fillId="0" borderId="7" xfId="0" applyFont="1" applyBorder="1" applyProtection="1">
      <alignment vertical="center"/>
      <protection locked="0"/>
    </xf>
    <xf numFmtId="9" fontId="14" fillId="0" borderId="7" xfId="0" applyNumberFormat="1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176" fontId="14" fillId="0" borderId="7" xfId="1" applyNumberFormat="1" applyFont="1" applyFill="1" applyBorder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0" fontId="14" fillId="0" borderId="6" xfId="0" applyFont="1" applyBorder="1" applyAlignment="1" applyProtection="1">
      <alignment horizontal="center" vertical="center" shrinkToFit="1"/>
      <protection locked="0"/>
    </xf>
    <xf numFmtId="0" fontId="14" fillId="0" borderId="8" xfId="0" applyFont="1" applyBorder="1" applyAlignment="1" applyProtection="1">
      <alignment horizontal="center" vertical="center" shrinkToFit="1"/>
      <protection locked="0"/>
    </xf>
    <xf numFmtId="38" fontId="14" fillId="0" borderId="5" xfId="1" applyFont="1" applyFill="1" applyBorder="1" applyAlignment="1" applyProtection="1">
      <alignment horizontal="right" vertical="center" shrinkToFit="1"/>
      <protection locked="0"/>
    </xf>
    <xf numFmtId="38" fontId="14" fillId="0" borderId="6" xfId="1" applyFont="1" applyFill="1" applyBorder="1" applyAlignment="1" applyProtection="1">
      <alignment horizontal="right" vertical="center" shrinkToFit="1"/>
      <protection locked="0"/>
    </xf>
    <xf numFmtId="38" fontId="14" fillId="0" borderId="8" xfId="1" applyFont="1" applyFill="1" applyBorder="1" applyAlignment="1" applyProtection="1">
      <alignment horizontal="right" vertical="center" shrinkToFit="1"/>
      <protection locked="0"/>
    </xf>
    <xf numFmtId="38" fontId="14" fillId="0" borderId="7" xfId="1" applyFont="1" applyFill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9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7" fontId="14" fillId="0" borderId="5" xfId="1" applyNumberFormat="1" applyFont="1" applyFill="1" applyBorder="1" applyAlignment="1">
      <alignment horizontal="right" vertical="center"/>
    </xf>
    <xf numFmtId="177" fontId="14" fillId="0" borderId="6" xfId="1" applyNumberFormat="1" applyFont="1" applyFill="1" applyBorder="1" applyAlignment="1">
      <alignment horizontal="right" vertical="center"/>
    </xf>
    <xf numFmtId="177" fontId="14" fillId="0" borderId="8" xfId="1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38" fontId="6" fillId="0" borderId="7" xfId="1" applyFont="1" applyFill="1" applyBorder="1" applyAlignment="1">
      <alignment horizontal="righ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38" fontId="6" fillId="0" borderId="28" xfId="1" applyFont="1" applyFill="1" applyBorder="1" applyAlignment="1">
      <alignment horizontal="righ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38" fontId="4" fillId="0" borderId="0" xfId="0" applyNumberFormat="1" applyFont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38" fontId="6" fillId="0" borderId="21" xfId="1" applyFont="1" applyFill="1" applyBorder="1" applyAlignment="1">
      <alignment horizontal="righ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177" fontId="15" fillId="0" borderId="13" xfId="1" applyNumberFormat="1" applyFont="1" applyFill="1" applyBorder="1" applyAlignment="1">
      <alignment horizontal="right" vertical="center"/>
    </xf>
    <xf numFmtId="177" fontId="15" fillId="0" borderId="14" xfId="1" applyNumberFormat="1" applyFont="1" applyFill="1" applyBorder="1" applyAlignment="1">
      <alignment horizontal="right" vertical="center"/>
    </xf>
    <xf numFmtId="177" fontId="15" fillId="0" borderId="15" xfId="1" applyNumberFormat="1" applyFont="1" applyFill="1" applyBorder="1" applyAlignment="1">
      <alignment horizontal="right" vertical="center"/>
    </xf>
    <xf numFmtId="177" fontId="15" fillId="0" borderId="16" xfId="1" applyNumberFormat="1" applyFont="1" applyFill="1" applyBorder="1" applyAlignment="1">
      <alignment horizontal="right" vertical="center"/>
    </xf>
    <xf numFmtId="177" fontId="15" fillId="0" borderId="0" xfId="1" applyNumberFormat="1" applyFont="1" applyFill="1" applyBorder="1" applyAlignment="1">
      <alignment horizontal="right" vertical="center"/>
    </xf>
    <xf numFmtId="177" fontId="15" fillId="0" borderId="17" xfId="1" applyNumberFormat="1" applyFont="1" applyFill="1" applyBorder="1" applyAlignment="1">
      <alignment horizontal="right" vertical="center"/>
    </xf>
    <xf numFmtId="177" fontId="15" fillId="0" borderId="10" xfId="1" applyNumberFormat="1" applyFont="1" applyFill="1" applyBorder="1" applyAlignment="1">
      <alignment horizontal="right" vertical="center"/>
    </xf>
    <xf numFmtId="177" fontId="15" fillId="0" borderId="11" xfId="1" applyNumberFormat="1" applyFont="1" applyFill="1" applyBorder="1" applyAlignment="1">
      <alignment horizontal="right" vertical="center"/>
    </xf>
    <xf numFmtId="177" fontId="15" fillId="0" borderId="12" xfId="1" applyNumberFormat="1" applyFont="1" applyFill="1" applyBorder="1" applyAlignment="1">
      <alignment horizontal="right" vertical="center"/>
    </xf>
    <xf numFmtId="9" fontId="6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</cellXfs>
  <cellStyles count="3">
    <cellStyle name="桁区切り" xfId="1" builtinId="6"/>
    <cellStyle name="通貨" xfId="2" builtinId="7"/>
    <cellStyle name="標準" xfId="0" builtinId="0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85725</xdr:rowOff>
    </xdr:from>
    <xdr:to>
      <xdr:col>9</xdr:col>
      <xdr:colOff>504825</xdr:colOff>
      <xdr:row>41</xdr:row>
      <xdr:rowOff>51678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441E25D-CF59-F6E0-D86A-F13FC85D5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85725"/>
          <a:ext cx="6438900" cy="97290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E52ED-D98F-446A-8A14-878BAF0C67A9}">
  <dimension ref="A1"/>
  <sheetViews>
    <sheetView tabSelected="1" view="pageBreakPreview" zoomScaleNormal="100" zoomScaleSheetLayoutView="100" workbookViewId="0">
      <selection activeCell="N12" sqref="N12"/>
    </sheetView>
  </sheetViews>
  <sheetFormatPr defaultRowHeight="18.75"/>
  <sheetData/>
  <sheetProtection sheet="1" objects="1" scenarios="1"/>
  <phoneticPr fontId="3"/>
  <pageMargins left="0.11811023622047245" right="0.11811023622047245" top="0.15748031496062992" bottom="0.15748031496062992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8A70D-1C9C-44FB-B6BA-BD0897887230}">
  <dimension ref="A1:BF50"/>
  <sheetViews>
    <sheetView view="pageBreakPreview" zoomScaleNormal="100" zoomScaleSheetLayoutView="100" workbookViewId="0">
      <selection activeCell="H9" sqref="H9:V10"/>
    </sheetView>
  </sheetViews>
  <sheetFormatPr defaultColWidth="2.125" defaultRowHeight="15" customHeight="1"/>
  <cols>
    <col min="1" max="18" width="2.125" style="1"/>
    <col min="19" max="19" width="2.125" style="1" customWidth="1"/>
    <col min="20" max="23" width="2.125" style="1"/>
    <col min="24" max="25" width="2.5" style="1" bestFit="1" customWidth="1"/>
    <col min="26" max="26" width="2.125" style="1" customWidth="1"/>
    <col min="27" max="40" width="2.125" style="1"/>
    <col min="41" max="41" width="2.125" style="1" customWidth="1"/>
    <col min="42" max="42" width="0" style="1" hidden="1" customWidth="1"/>
    <col min="43" max="45" width="2.125" style="1" hidden="1" customWidth="1"/>
    <col min="46" max="46" width="2.375" style="1" hidden="1" customWidth="1"/>
    <col min="47" max="48" width="2.125" style="1" hidden="1" customWidth="1"/>
    <col min="49" max="49" width="7" style="1" hidden="1" customWidth="1"/>
    <col min="50" max="50" width="2.125" style="1" hidden="1" customWidth="1"/>
    <col min="51" max="51" width="7.875" style="1" hidden="1" customWidth="1"/>
    <col min="52" max="58" width="2.125" style="1" hidden="1" customWidth="1"/>
    <col min="59" max="94" width="0" style="1" hidden="1" customWidth="1"/>
    <col min="95" max="16384" width="2.125" style="1"/>
  </cols>
  <sheetData>
    <row r="1" spans="1:51" ht="34.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51" ht="34.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:51" ht="10.5" customHeight="1"/>
    <row r="4" spans="1:51" ht="15" customHeight="1">
      <c r="B4" s="27" t="s">
        <v>47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"/>
      <c r="Y4" s="2"/>
      <c r="Z4" s="2"/>
      <c r="AA4" s="2"/>
      <c r="AB4" s="29" t="s">
        <v>2</v>
      </c>
      <c r="AC4" s="29"/>
      <c r="AD4" s="29"/>
      <c r="AE4" s="29"/>
      <c r="AF4" s="30"/>
      <c r="AG4" s="30"/>
      <c r="AH4" s="30"/>
      <c r="AI4" s="30"/>
      <c r="AJ4" s="3" t="s">
        <v>3</v>
      </c>
      <c r="AK4" s="30"/>
      <c r="AL4" s="30"/>
      <c r="AM4" s="30"/>
    </row>
    <row r="5" spans="1:51" ht="15" customHeight="1" thickBot="1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"/>
      <c r="Y5" s="2"/>
      <c r="Z5" s="2"/>
      <c r="AA5" s="2"/>
      <c r="AB5" s="29" t="s">
        <v>4</v>
      </c>
      <c r="AC5" s="29"/>
      <c r="AD5" s="29"/>
      <c r="AE5" s="29"/>
      <c r="AF5" s="31"/>
      <c r="AG5" s="31"/>
      <c r="AH5" s="31"/>
      <c r="AI5" s="31"/>
      <c r="AJ5" s="31"/>
      <c r="AK5" s="31"/>
      <c r="AL5" s="31"/>
      <c r="AM5" s="31"/>
      <c r="AQ5" s="4"/>
    </row>
    <row r="6" spans="1:51" ht="9" customHeight="1" thickTop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Y6" s="2"/>
      <c r="AQ6" s="6"/>
      <c r="AR6" s="6"/>
      <c r="AS6" s="6"/>
      <c r="AT6" s="6"/>
      <c r="AU6" s="6"/>
      <c r="AV6" s="6"/>
      <c r="AW6" s="6"/>
      <c r="AX6" s="7"/>
    </row>
    <row r="7" spans="1:51" ht="16.5" customHeight="1" thickBot="1">
      <c r="B7" s="32" t="s">
        <v>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3" t="s">
        <v>6</v>
      </c>
      <c r="U7" s="33"/>
      <c r="V7" s="33"/>
      <c r="W7" s="34" t="str">
        <f>IF(AF8="","適格請求書発行事業者登録番号を入力","")</f>
        <v>適格請求書発行事業者登録番号を入力</v>
      </c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Q7" s="6"/>
      <c r="AR7" s="6"/>
      <c r="AS7" s="6"/>
      <c r="AT7" s="6"/>
      <c r="AU7" s="6"/>
      <c r="AV7" s="6"/>
      <c r="AW7" s="6"/>
      <c r="AX7" s="7"/>
    </row>
    <row r="8" spans="1:51" ht="15" customHeight="1" thickBot="1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3"/>
      <c r="U8" s="33"/>
      <c r="V8" s="33"/>
      <c r="X8" s="35" t="s">
        <v>7</v>
      </c>
      <c r="Y8" s="35"/>
      <c r="Z8" s="35"/>
      <c r="AA8" s="35"/>
      <c r="AB8" s="35"/>
      <c r="AC8" s="35"/>
      <c r="AD8" s="35"/>
      <c r="AE8" s="35"/>
      <c r="AF8" s="36"/>
      <c r="AG8" s="36"/>
      <c r="AH8" s="36"/>
      <c r="AI8" s="36"/>
      <c r="AJ8" s="36"/>
      <c r="AK8" s="36"/>
      <c r="AL8" s="36"/>
      <c r="AM8" s="36"/>
      <c r="AN8" s="36"/>
      <c r="AO8" s="36"/>
    </row>
    <row r="9" spans="1:51" ht="15" customHeight="1">
      <c r="B9" s="8"/>
      <c r="C9" s="8"/>
      <c r="D9" s="8"/>
      <c r="E9" s="9"/>
      <c r="F9" s="9"/>
      <c r="G9" s="9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Z9" s="10" t="s">
        <v>8</v>
      </c>
      <c r="AA9" s="36"/>
      <c r="AB9" s="36"/>
      <c r="AC9" s="36"/>
      <c r="AD9" s="10" t="s">
        <v>9</v>
      </c>
      <c r="AE9" s="36"/>
      <c r="AF9" s="36"/>
      <c r="AG9" s="36"/>
      <c r="AH9" s="36"/>
      <c r="AI9" s="10"/>
      <c r="AJ9" s="10"/>
      <c r="AK9" s="10"/>
      <c r="AL9" s="10"/>
      <c r="AM9" s="10"/>
    </row>
    <row r="10" spans="1:51" ht="33.950000000000003" customHeight="1" thickBot="1">
      <c r="B10" s="39" t="s">
        <v>10</v>
      </c>
      <c r="C10" s="39"/>
      <c r="D10" s="39"/>
      <c r="E10" s="39"/>
      <c r="F10" s="39"/>
      <c r="G10" s="39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X10" s="40" t="s">
        <v>11</v>
      </c>
      <c r="Y10" s="40"/>
      <c r="Z10" s="40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</row>
    <row r="11" spans="1:51" ht="20.100000000000001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X11" s="40" t="s">
        <v>12</v>
      </c>
      <c r="Y11" s="40"/>
      <c r="Z11" s="40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1" t="s">
        <v>13</v>
      </c>
    </row>
    <row r="12" spans="1:51" ht="20.100000000000001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X12" s="40"/>
      <c r="Y12" s="40"/>
      <c r="Z12" s="40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</row>
    <row r="13" spans="1:51" ht="15" customHeight="1">
      <c r="B13" s="52" t="s">
        <v>14</v>
      </c>
      <c r="C13" s="52"/>
      <c r="D13" s="52"/>
      <c r="E13" s="52"/>
      <c r="F13" s="52"/>
      <c r="G13" s="54" t="str">
        <f>IF(AD28=0,"",AD28)</f>
        <v/>
      </c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6" t="str">
        <f>IF(G13="","","－")</f>
        <v/>
      </c>
      <c r="S13" s="52" t="s">
        <v>15</v>
      </c>
      <c r="T13" s="52"/>
      <c r="U13" s="52"/>
      <c r="V13" s="52"/>
      <c r="X13" s="41" t="s">
        <v>16</v>
      </c>
      <c r="Y13" s="41"/>
      <c r="Z13" s="41"/>
      <c r="AA13" s="36"/>
      <c r="AB13" s="36"/>
      <c r="AC13" s="36"/>
      <c r="AD13" s="10" t="s">
        <v>9</v>
      </c>
      <c r="AE13" s="36"/>
      <c r="AF13" s="36"/>
      <c r="AG13" s="36"/>
      <c r="AH13" s="36"/>
      <c r="AI13" s="10" t="s">
        <v>9</v>
      </c>
      <c r="AJ13" s="36"/>
      <c r="AK13" s="36"/>
      <c r="AL13" s="36"/>
      <c r="AM13" s="36"/>
    </row>
    <row r="14" spans="1:51" ht="15" customHeight="1" thickBot="1">
      <c r="B14" s="53"/>
      <c r="C14" s="53"/>
      <c r="D14" s="53"/>
      <c r="E14" s="53"/>
      <c r="F14" s="53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7"/>
      <c r="S14" s="53"/>
      <c r="T14" s="53"/>
      <c r="U14" s="53"/>
      <c r="V14" s="53"/>
      <c r="X14" s="41" t="s">
        <v>17</v>
      </c>
      <c r="Y14" s="41"/>
      <c r="Z14" s="41"/>
      <c r="AA14" s="36"/>
      <c r="AB14" s="36"/>
      <c r="AC14" s="36"/>
      <c r="AD14" s="10" t="s">
        <v>9</v>
      </c>
      <c r="AE14" s="36"/>
      <c r="AF14" s="36"/>
      <c r="AG14" s="36"/>
      <c r="AH14" s="36"/>
      <c r="AI14" s="10" t="s">
        <v>9</v>
      </c>
      <c r="AJ14" s="36"/>
      <c r="AK14" s="36"/>
      <c r="AL14" s="36"/>
      <c r="AM14" s="36"/>
      <c r="AU14" s="26" t="s">
        <v>18</v>
      </c>
      <c r="AV14" s="26"/>
      <c r="AW14" s="26"/>
      <c r="AX14" s="26"/>
      <c r="AY14" s="26"/>
    </row>
    <row r="15" spans="1:51" ht="15" customHeight="1" thickTop="1">
      <c r="H15" s="12"/>
      <c r="I15" s="12"/>
      <c r="J15" s="12" t="s">
        <v>19</v>
      </c>
      <c r="P15" s="44" t="str">
        <f>IF(AY26=0,"",AY26)</f>
        <v/>
      </c>
      <c r="Q15" s="44"/>
      <c r="R15" s="44"/>
      <c r="S15" s="44"/>
      <c r="T15" s="44"/>
      <c r="U15" s="13" t="str">
        <f>IF(P15="","","－")</f>
        <v/>
      </c>
      <c r="V15" s="12" t="s">
        <v>20</v>
      </c>
      <c r="X15" s="41" t="s">
        <v>21</v>
      </c>
      <c r="Y15" s="41"/>
      <c r="Z15" s="41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</row>
    <row r="16" spans="1:51" ht="15" customHeight="1">
      <c r="H16" s="10"/>
      <c r="I16" s="10"/>
      <c r="J16" s="10"/>
      <c r="P16" s="14"/>
      <c r="Q16" s="14"/>
      <c r="R16" s="14"/>
      <c r="S16" s="14"/>
      <c r="T16" s="14"/>
      <c r="V16" s="10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</row>
    <row r="17" spans="2:51" s="15" customFormat="1" ht="12" customHeight="1"/>
    <row r="18" spans="2:51" ht="20.100000000000001" customHeight="1">
      <c r="B18" s="47" t="s">
        <v>22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9" t="s">
        <v>23</v>
      </c>
      <c r="R18" s="49"/>
      <c r="S18" s="49"/>
      <c r="T18" s="49"/>
      <c r="U18" s="50" t="s">
        <v>24</v>
      </c>
      <c r="V18" s="50"/>
      <c r="W18" s="50"/>
      <c r="X18" s="47" t="s">
        <v>25</v>
      </c>
      <c r="Y18" s="48"/>
      <c r="Z18" s="51"/>
      <c r="AA18" s="47" t="s">
        <v>26</v>
      </c>
      <c r="AB18" s="48"/>
      <c r="AC18" s="48"/>
      <c r="AD18" s="48"/>
      <c r="AE18" s="48"/>
      <c r="AF18" s="51"/>
      <c r="AG18" s="47" t="s">
        <v>27</v>
      </c>
      <c r="AH18" s="48"/>
      <c r="AI18" s="48"/>
      <c r="AJ18" s="48"/>
      <c r="AK18" s="48"/>
      <c r="AL18" s="48"/>
      <c r="AM18" s="51"/>
    </row>
    <row r="19" spans="2:51" ht="20.100000000000001" customHeight="1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60"/>
      <c r="R19" s="61"/>
      <c r="S19" s="61"/>
      <c r="T19" s="61"/>
      <c r="U19" s="62"/>
      <c r="V19" s="62"/>
      <c r="W19" s="62"/>
      <c r="X19" s="63"/>
      <c r="Y19" s="64"/>
      <c r="Z19" s="65"/>
      <c r="AA19" s="66"/>
      <c r="AB19" s="67"/>
      <c r="AC19" s="67"/>
      <c r="AD19" s="67"/>
      <c r="AE19" s="67"/>
      <c r="AF19" s="68"/>
      <c r="AG19" s="69" t="str">
        <f t="shared" ref="AG19:AG22" si="0">IF(INT(U19*AA19)=0,"",INT(U19*AA19))</f>
        <v/>
      </c>
      <c r="AH19" s="69"/>
      <c r="AI19" s="69"/>
      <c r="AJ19" s="69"/>
      <c r="AK19" s="69"/>
      <c r="AL19" s="69"/>
      <c r="AM19" s="69"/>
      <c r="AS19" s="58">
        <f>SUMIF($Q$19:$T$22,"10%",$AG$19:$AM$22)</f>
        <v>0</v>
      </c>
      <c r="AT19" s="58"/>
      <c r="AU19" s="58"/>
      <c r="AV19" s="58"/>
      <c r="AW19" s="58"/>
    </row>
    <row r="20" spans="2:51" ht="20.100000000000001" customHeight="1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60"/>
      <c r="R20" s="61"/>
      <c r="S20" s="61"/>
      <c r="T20" s="61"/>
      <c r="U20" s="62"/>
      <c r="V20" s="62"/>
      <c r="W20" s="62"/>
      <c r="X20" s="63"/>
      <c r="Y20" s="64"/>
      <c r="Z20" s="65"/>
      <c r="AA20" s="66"/>
      <c r="AB20" s="67"/>
      <c r="AC20" s="67"/>
      <c r="AD20" s="67"/>
      <c r="AE20" s="67"/>
      <c r="AF20" s="68"/>
      <c r="AG20" s="69" t="str">
        <f t="shared" si="0"/>
        <v/>
      </c>
      <c r="AH20" s="69"/>
      <c r="AI20" s="69"/>
      <c r="AJ20" s="69"/>
      <c r="AK20" s="69"/>
      <c r="AL20" s="69"/>
      <c r="AM20" s="69"/>
      <c r="AS20" s="58">
        <f>SUMIF($Q$19:$T$22,"8%",$AG$19:$AM$22)</f>
        <v>0</v>
      </c>
      <c r="AT20" s="58"/>
      <c r="AU20" s="58"/>
      <c r="AV20" s="58"/>
      <c r="AW20" s="58"/>
    </row>
    <row r="21" spans="2:51" ht="20.100000000000001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60"/>
      <c r="R21" s="61"/>
      <c r="S21" s="61"/>
      <c r="T21" s="61"/>
      <c r="U21" s="62"/>
      <c r="V21" s="62"/>
      <c r="W21" s="62"/>
      <c r="X21" s="63"/>
      <c r="Y21" s="64"/>
      <c r="Z21" s="65"/>
      <c r="AA21" s="66"/>
      <c r="AB21" s="67"/>
      <c r="AC21" s="67"/>
      <c r="AD21" s="67"/>
      <c r="AE21" s="67"/>
      <c r="AF21" s="68"/>
      <c r="AG21" s="69" t="str">
        <f t="shared" si="0"/>
        <v/>
      </c>
      <c r="AH21" s="69"/>
      <c r="AI21" s="69"/>
      <c r="AJ21" s="69"/>
      <c r="AK21" s="69"/>
      <c r="AL21" s="69"/>
      <c r="AM21" s="69"/>
      <c r="AS21" s="58">
        <f>SUMIF($Q$19:$T$22,"非課税",$AG$19:$AM$22)</f>
        <v>0</v>
      </c>
      <c r="AT21" s="58"/>
      <c r="AU21" s="58"/>
      <c r="AV21" s="58"/>
      <c r="AW21" s="58"/>
    </row>
    <row r="22" spans="2:51" ht="20.100000000000001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60"/>
      <c r="R22" s="61"/>
      <c r="S22" s="61"/>
      <c r="T22" s="61"/>
      <c r="U22" s="62"/>
      <c r="V22" s="62"/>
      <c r="W22" s="62"/>
      <c r="X22" s="63"/>
      <c r="Y22" s="64"/>
      <c r="Z22" s="65"/>
      <c r="AA22" s="66"/>
      <c r="AB22" s="67"/>
      <c r="AC22" s="67"/>
      <c r="AD22" s="67"/>
      <c r="AE22" s="67"/>
      <c r="AF22" s="68"/>
      <c r="AG22" s="69" t="str">
        <f t="shared" si="0"/>
        <v/>
      </c>
      <c r="AH22" s="69"/>
      <c r="AI22" s="69"/>
      <c r="AJ22" s="69"/>
      <c r="AK22" s="69"/>
      <c r="AL22" s="69"/>
      <c r="AM22" s="69"/>
      <c r="AS22" s="58">
        <f>SUMIF($Q$19:$T$22,"不課税",$AG$19:$AM$22)</f>
        <v>0</v>
      </c>
      <c r="AT22" s="58"/>
      <c r="AU22" s="58"/>
      <c r="AV22" s="58"/>
      <c r="AW22" s="58"/>
    </row>
    <row r="23" spans="2:51" ht="7.5" customHeight="1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S23" s="58"/>
      <c r="AT23" s="58"/>
      <c r="AU23" s="58"/>
      <c r="AV23" s="58"/>
      <c r="AW23" s="58"/>
    </row>
    <row r="24" spans="2:51" ht="20.100000000000001" customHeight="1">
      <c r="B24" s="76" t="s">
        <v>28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</row>
    <row r="25" spans="2:51" ht="70.150000000000006" customHeight="1"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9"/>
    </row>
    <row r="26" spans="2:51" ht="10.15" customHeight="1">
      <c r="AW26" s="1">
        <f>IF(ISERROR(AW27),"",AW27)</f>
        <v>0</v>
      </c>
      <c r="AY26" s="1">
        <f>IF(ISERROR(AY27),"",AY27)</f>
        <v>0</v>
      </c>
    </row>
    <row r="27" spans="2:51" s="15" customFormat="1" ht="20.100000000000001" customHeight="1">
      <c r="B27" s="72" t="s">
        <v>29</v>
      </c>
      <c r="C27" s="72"/>
      <c r="D27" s="72"/>
      <c r="E27" s="72"/>
      <c r="F27" s="72" t="s">
        <v>30</v>
      </c>
      <c r="G27" s="72"/>
      <c r="H27" s="72"/>
      <c r="I27" s="72"/>
      <c r="J27" s="72"/>
      <c r="K27" s="72"/>
      <c r="L27" s="72"/>
      <c r="M27" s="72"/>
      <c r="N27" s="72" t="s">
        <v>31</v>
      </c>
      <c r="O27" s="72"/>
      <c r="P27" s="72"/>
      <c r="Q27" s="72"/>
      <c r="R27" s="72"/>
      <c r="S27" s="72"/>
      <c r="T27" s="72"/>
      <c r="U27" s="72"/>
      <c r="V27" s="72" t="s">
        <v>32</v>
      </c>
      <c r="W27" s="72"/>
      <c r="X27" s="72"/>
      <c r="Y27" s="72"/>
      <c r="Z27" s="72"/>
      <c r="AA27" s="72"/>
      <c r="AB27" s="72"/>
      <c r="AC27" s="72"/>
      <c r="AD27" s="72" t="s">
        <v>33</v>
      </c>
      <c r="AE27" s="72"/>
      <c r="AF27" s="72"/>
      <c r="AG27" s="72"/>
      <c r="AH27" s="72"/>
      <c r="AI27" s="72"/>
      <c r="AJ27" s="72"/>
      <c r="AK27" s="72"/>
      <c r="AL27" s="72"/>
      <c r="AM27" s="72"/>
      <c r="AW27" s="16">
        <f>SUM(AW28:AW31)</f>
        <v>0</v>
      </c>
      <c r="AY27" s="17">
        <f>SUM(AY28:AY29)</f>
        <v>0</v>
      </c>
    </row>
    <row r="28" spans="2:51" s="15" customFormat="1" ht="24.95" customHeight="1">
      <c r="B28" s="71">
        <v>0.1</v>
      </c>
      <c r="C28" s="72"/>
      <c r="D28" s="72"/>
      <c r="E28" s="72"/>
      <c r="F28" s="73" t="str">
        <f>IF($AS$19=0,"",$AS$19)</f>
        <v/>
      </c>
      <c r="G28" s="74"/>
      <c r="H28" s="74"/>
      <c r="I28" s="74"/>
      <c r="J28" s="74"/>
      <c r="K28" s="74"/>
      <c r="L28" s="74"/>
      <c r="M28" s="75"/>
      <c r="N28" s="73" t="str">
        <f>IF(INT($AS$19*0.1)=0,"",INT($AS$19*0.1))</f>
        <v/>
      </c>
      <c r="O28" s="74"/>
      <c r="P28" s="74"/>
      <c r="Q28" s="74"/>
      <c r="R28" s="74"/>
      <c r="S28" s="74"/>
      <c r="T28" s="74"/>
      <c r="U28" s="75"/>
      <c r="V28" s="73" t="str">
        <f>IF(SUM(F28:U28)=0,"",SUM(F28:U28))</f>
        <v/>
      </c>
      <c r="W28" s="74"/>
      <c r="X28" s="74"/>
      <c r="Y28" s="74"/>
      <c r="Z28" s="74"/>
      <c r="AA28" s="74"/>
      <c r="AB28" s="74"/>
      <c r="AC28" s="75"/>
      <c r="AD28" s="99" t="str">
        <f>IF(AW26=0,"",AW26)</f>
        <v/>
      </c>
      <c r="AE28" s="100"/>
      <c r="AF28" s="100"/>
      <c r="AG28" s="100"/>
      <c r="AH28" s="100"/>
      <c r="AI28" s="100"/>
      <c r="AJ28" s="100"/>
      <c r="AK28" s="100"/>
      <c r="AL28" s="100"/>
      <c r="AM28" s="101"/>
      <c r="AW28" s="16" t="str">
        <f>V28</f>
        <v/>
      </c>
      <c r="AY28" s="17" t="str">
        <f>N28</f>
        <v/>
      </c>
    </row>
    <row r="29" spans="2:51" s="15" customFormat="1" ht="24.95" customHeight="1">
      <c r="B29" s="108" t="s">
        <v>34</v>
      </c>
      <c r="C29" s="72"/>
      <c r="D29" s="72"/>
      <c r="E29" s="72"/>
      <c r="F29" s="73" t="str">
        <f>IF($AS$20=0,"",$AS$20)</f>
        <v/>
      </c>
      <c r="G29" s="74"/>
      <c r="H29" s="74"/>
      <c r="I29" s="74"/>
      <c r="J29" s="74"/>
      <c r="K29" s="74"/>
      <c r="L29" s="74"/>
      <c r="M29" s="75"/>
      <c r="N29" s="73" t="str">
        <f>IF(INT($AS$20*0.08)=0,"",INT($AS$20*0.08))</f>
        <v/>
      </c>
      <c r="O29" s="74"/>
      <c r="P29" s="74"/>
      <c r="Q29" s="74"/>
      <c r="R29" s="74"/>
      <c r="S29" s="74"/>
      <c r="T29" s="74"/>
      <c r="U29" s="75"/>
      <c r="V29" s="73" t="str">
        <f>IF(SUM(F29:U29)=0,"",SUM(F29:U29))</f>
        <v/>
      </c>
      <c r="W29" s="74"/>
      <c r="X29" s="74"/>
      <c r="Y29" s="74"/>
      <c r="Z29" s="74"/>
      <c r="AA29" s="74"/>
      <c r="AB29" s="74"/>
      <c r="AC29" s="75"/>
      <c r="AD29" s="102"/>
      <c r="AE29" s="103"/>
      <c r="AF29" s="103"/>
      <c r="AG29" s="103"/>
      <c r="AH29" s="103"/>
      <c r="AI29" s="103"/>
      <c r="AJ29" s="103"/>
      <c r="AK29" s="103"/>
      <c r="AL29" s="103"/>
      <c r="AM29" s="104"/>
      <c r="AW29" s="17" t="str">
        <f>V29</f>
        <v/>
      </c>
      <c r="AY29" s="17" t="str">
        <f>N29</f>
        <v/>
      </c>
    </row>
    <row r="30" spans="2:51" s="10" customFormat="1" ht="24.95" customHeight="1">
      <c r="B30" s="71" t="s">
        <v>35</v>
      </c>
      <c r="C30" s="72"/>
      <c r="D30" s="72"/>
      <c r="E30" s="72"/>
      <c r="F30" s="73" t="str">
        <f>IF($AS$21=0,"",$AS$21)</f>
        <v/>
      </c>
      <c r="G30" s="74"/>
      <c r="H30" s="74"/>
      <c r="I30" s="74"/>
      <c r="J30" s="74"/>
      <c r="K30" s="74"/>
      <c r="L30" s="74"/>
      <c r="M30" s="75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102"/>
      <c r="AE30" s="103"/>
      <c r="AF30" s="103"/>
      <c r="AG30" s="103"/>
      <c r="AH30" s="103"/>
      <c r="AI30" s="103"/>
      <c r="AJ30" s="103"/>
      <c r="AK30" s="103"/>
      <c r="AL30" s="103"/>
      <c r="AM30" s="104"/>
      <c r="AW30" s="19" t="str">
        <f>F30</f>
        <v/>
      </c>
    </row>
    <row r="31" spans="2:51" s="10" customFormat="1" ht="24.95" customHeight="1">
      <c r="B31" s="71" t="s">
        <v>36</v>
      </c>
      <c r="C31" s="72"/>
      <c r="D31" s="72"/>
      <c r="E31" s="72"/>
      <c r="F31" s="73" t="str">
        <f>IF($AS$22=0,"",$AS$22)</f>
        <v/>
      </c>
      <c r="G31" s="74"/>
      <c r="H31" s="74"/>
      <c r="I31" s="74"/>
      <c r="J31" s="74"/>
      <c r="K31" s="74"/>
      <c r="L31" s="74"/>
      <c r="M31" s="75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105"/>
      <c r="AE31" s="106"/>
      <c r="AF31" s="106"/>
      <c r="AG31" s="106"/>
      <c r="AH31" s="106"/>
      <c r="AI31" s="106"/>
      <c r="AJ31" s="106"/>
      <c r="AK31" s="106"/>
      <c r="AL31" s="106"/>
      <c r="AM31" s="107"/>
      <c r="AW31" s="19" t="str">
        <f>F31</f>
        <v/>
      </c>
    </row>
    <row r="32" spans="2:51" s="10" customFormat="1" ht="9.75" customHeight="1">
      <c r="B32" s="20"/>
      <c r="C32" s="21"/>
      <c r="D32" s="21"/>
      <c r="E32" s="21"/>
      <c r="F32" s="22"/>
      <c r="G32" s="22"/>
      <c r="H32" s="22"/>
      <c r="I32" s="22"/>
      <c r="J32" s="22"/>
      <c r="K32" s="22"/>
      <c r="L32" s="22"/>
      <c r="M32" s="22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W32" s="19"/>
    </row>
    <row r="33" spans="2:50" ht="20.100000000000001" customHeight="1" thickBot="1">
      <c r="B33" s="91" t="s">
        <v>37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3"/>
    </row>
    <row r="34" spans="2:50" ht="20.100000000000001" customHeight="1">
      <c r="B34" s="94" t="s">
        <v>38</v>
      </c>
      <c r="C34" s="95"/>
      <c r="D34" s="95"/>
      <c r="E34" s="95"/>
      <c r="F34" s="95"/>
      <c r="G34" s="96"/>
      <c r="H34" s="96"/>
      <c r="I34" s="96"/>
      <c r="J34" s="96"/>
      <c r="K34" s="96"/>
      <c r="L34" s="96"/>
      <c r="M34" s="96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8"/>
    </row>
    <row r="35" spans="2:50" ht="20.100000000000001" customHeight="1">
      <c r="B35" s="80" t="s">
        <v>39</v>
      </c>
      <c r="C35" s="81"/>
      <c r="D35" s="81"/>
      <c r="E35" s="81"/>
      <c r="F35" s="81"/>
      <c r="G35" s="82"/>
      <c r="H35" s="82"/>
      <c r="I35" s="82"/>
      <c r="J35" s="82"/>
      <c r="K35" s="82"/>
      <c r="L35" s="82"/>
      <c r="M35" s="82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4"/>
      <c r="AS35" s="58"/>
      <c r="AT35" s="58"/>
      <c r="AU35" s="58"/>
      <c r="AV35" s="58"/>
      <c r="AW35" s="58"/>
    </row>
    <row r="36" spans="2:50" ht="20.100000000000001" customHeight="1">
      <c r="B36" s="80" t="s">
        <v>40</v>
      </c>
      <c r="C36" s="81"/>
      <c r="D36" s="81"/>
      <c r="E36" s="81"/>
      <c r="F36" s="81"/>
      <c r="G36" s="82"/>
      <c r="H36" s="82"/>
      <c r="I36" s="82"/>
      <c r="J36" s="82"/>
      <c r="K36" s="82"/>
      <c r="L36" s="82"/>
      <c r="M36" s="82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4"/>
    </row>
    <row r="37" spans="2:50" ht="20.100000000000001" customHeight="1" thickBot="1">
      <c r="B37" s="85" t="s">
        <v>41</v>
      </c>
      <c r="C37" s="86"/>
      <c r="D37" s="86"/>
      <c r="E37" s="86"/>
      <c r="F37" s="86"/>
      <c r="G37" s="87" t="str">
        <f>IF(AU37=0,"",AU37)</f>
        <v/>
      </c>
      <c r="H37" s="87"/>
      <c r="I37" s="87"/>
      <c r="J37" s="87"/>
      <c r="K37" s="87"/>
      <c r="L37" s="87"/>
      <c r="M37" s="87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9"/>
      <c r="AU37" s="90">
        <f>G34-G35-G36</f>
        <v>0</v>
      </c>
      <c r="AV37" s="26"/>
      <c r="AW37" s="26"/>
      <c r="AX37" s="26"/>
    </row>
    <row r="38" spans="2:50" ht="10.15" customHeight="1">
      <c r="AS38" s="58"/>
      <c r="AT38" s="58"/>
      <c r="AU38" s="58"/>
      <c r="AV38" s="58"/>
      <c r="AW38" s="58"/>
    </row>
    <row r="39" spans="2:50" ht="20.100000000000001" customHeight="1">
      <c r="B39" s="113" t="s">
        <v>42</v>
      </c>
      <c r="C39" s="114"/>
      <c r="D39" s="114"/>
      <c r="E39" s="115"/>
      <c r="G39" s="109" t="s">
        <v>43</v>
      </c>
      <c r="H39" s="109"/>
      <c r="I39" s="109"/>
      <c r="J39" s="109"/>
      <c r="K39" s="109"/>
      <c r="L39" s="109" t="s">
        <v>43</v>
      </c>
      <c r="M39" s="109"/>
      <c r="N39" s="109"/>
      <c r="O39" s="109"/>
      <c r="P39" s="109"/>
      <c r="Q39" s="109" t="s">
        <v>43</v>
      </c>
      <c r="R39" s="109"/>
      <c r="S39" s="109"/>
      <c r="T39" s="109"/>
      <c r="U39" s="109"/>
      <c r="V39" s="109" t="s">
        <v>44</v>
      </c>
      <c r="W39" s="109"/>
      <c r="X39" s="109"/>
      <c r="Y39" s="109"/>
      <c r="Z39" s="109"/>
      <c r="AA39" s="109"/>
      <c r="AB39" s="109"/>
      <c r="AC39" s="109"/>
      <c r="AD39" s="109" t="s">
        <v>45</v>
      </c>
      <c r="AE39" s="109"/>
      <c r="AF39" s="109"/>
      <c r="AG39" s="109"/>
      <c r="AH39" s="109"/>
      <c r="AI39" s="109" t="s">
        <v>46</v>
      </c>
      <c r="AJ39" s="109"/>
      <c r="AK39" s="109"/>
      <c r="AL39" s="109"/>
      <c r="AM39" s="109"/>
      <c r="AS39" s="58"/>
      <c r="AT39" s="58"/>
      <c r="AU39" s="58"/>
      <c r="AV39" s="58"/>
      <c r="AW39" s="58"/>
    </row>
    <row r="40" spans="2:50" ht="50.1" customHeight="1">
      <c r="B40" s="110"/>
      <c r="C40" s="111"/>
      <c r="D40" s="111"/>
      <c r="E40" s="112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S40" s="24"/>
    </row>
    <row r="41" spans="2:50" ht="20.100000000000001" customHeight="1"/>
    <row r="42" spans="2:50" ht="6.75" customHeight="1"/>
    <row r="43" spans="2:50" ht="20.100000000000001" customHeight="1"/>
    <row r="44" spans="2:50" ht="20.100000000000001" customHeight="1"/>
    <row r="45" spans="2:50" ht="20.100000000000001" customHeight="1"/>
    <row r="46" spans="2:50" ht="20.100000000000001" customHeight="1"/>
    <row r="47" spans="2:50" ht="20.100000000000001" customHeight="1"/>
    <row r="50" ht="50.1" customHeight="1"/>
  </sheetData>
  <sheetProtection sheet="1" selectLockedCells="1"/>
  <mergeCells count="130">
    <mergeCell ref="AI40:AM40"/>
    <mergeCell ref="B40:E40"/>
    <mergeCell ref="G40:K40"/>
    <mergeCell ref="L40:P40"/>
    <mergeCell ref="Q40:U40"/>
    <mergeCell ref="V40:AC40"/>
    <mergeCell ref="AD40:AH40"/>
    <mergeCell ref="AS38:AW38"/>
    <mergeCell ref="B39:E39"/>
    <mergeCell ref="G39:K39"/>
    <mergeCell ref="L39:P39"/>
    <mergeCell ref="Q39:U39"/>
    <mergeCell ref="V39:AC39"/>
    <mergeCell ref="AD39:AH39"/>
    <mergeCell ref="AI39:AM39"/>
    <mergeCell ref="AS39:AW39"/>
    <mergeCell ref="AS35:AW35"/>
    <mergeCell ref="B36:F36"/>
    <mergeCell ref="G36:M36"/>
    <mergeCell ref="N36:AM36"/>
    <mergeCell ref="B37:F37"/>
    <mergeCell ref="G37:M37"/>
    <mergeCell ref="N37:AM37"/>
    <mergeCell ref="AU37:AX37"/>
    <mergeCell ref="B33:AM33"/>
    <mergeCell ref="B34:F34"/>
    <mergeCell ref="G34:M34"/>
    <mergeCell ref="N34:AM34"/>
    <mergeCell ref="B35:F35"/>
    <mergeCell ref="G35:M35"/>
    <mergeCell ref="N35:AM35"/>
    <mergeCell ref="B24:AM24"/>
    <mergeCell ref="B25:AM25"/>
    <mergeCell ref="B27:E27"/>
    <mergeCell ref="F27:M27"/>
    <mergeCell ref="N27:U27"/>
    <mergeCell ref="V27:AC27"/>
    <mergeCell ref="AD27:AM27"/>
    <mergeCell ref="N28:U28"/>
    <mergeCell ref="V28:AC28"/>
    <mergeCell ref="AD28:AM31"/>
    <mergeCell ref="B29:E29"/>
    <mergeCell ref="F29:M29"/>
    <mergeCell ref="N29:U29"/>
    <mergeCell ref="V29:AC29"/>
    <mergeCell ref="B30:E30"/>
    <mergeCell ref="F30:M30"/>
    <mergeCell ref="N30:U30"/>
    <mergeCell ref="V30:AC30"/>
    <mergeCell ref="B31:E31"/>
    <mergeCell ref="F31:M31"/>
    <mergeCell ref="N31:U31"/>
    <mergeCell ref="V31:AC31"/>
    <mergeCell ref="B28:E28"/>
    <mergeCell ref="F28:M28"/>
    <mergeCell ref="AS21:AW21"/>
    <mergeCell ref="B22:P22"/>
    <mergeCell ref="Q22:T22"/>
    <mergeCell ref="U22:W22"/>
    <mergeCell ref="X22:Z22"/>
    <mergeCell ref="AA22:AF22"/>
    <mergeCell ref="AG22:AM22"/>
    <mergeCell ref="AS22:AW22"/>
    <mergeCell ref="B21:P21"/>
    <mergeCell ref="Q21:T21"/>
    <mergeCell ref="U21:W21"/>
    <mergeCell ref="X21:Z21"/>
    <mergeCell ref="AA21:AF21"/>
    <mergeCell ref="AG21:AM21"/>
    <mergeCell ref="B23:AM23"/>
    <mergeCell ref="AS23:AW23"/>
    <mergeCell ref="AS19:AW19"/>
    <mergeCell ref="B20:P20"/>
    <mergeCell ref="Q20:T20"/>
    <mergeCell ref="U20:W20"/>
    <mergeCell ref="X20:Z20"/>
    <mergeCell ref="AA20:AF20"/>
    <mergeCell ref="AG20:AM20"/>
    <mergeCell ref="AS20:AW20"/>
    <mergeCell ref="AG18:AM18"/>
    <mergeCell ref="B19:P19"/>
    <mergeCell ref="Q19:T19"/>
    <mergeCell ref="U19:W19"/>
    <mergeCell ref="X19:Z19"/>
    <mergeCell ref="AA19:AF19"/>
    <mergeCell ref="AG19:AM19"/>
    <mergeCell ref="AU14:AY14"/>
    <mergeCell ref="P15:T15"/>
    <mergeCell ref="X15:Z15"/>
    <mergeCell ref="AA15:AM15"/>
    <mergeCell ref="AA16:AM16"/>
    <mergeCell ref="B18:P18"/>
    <mergeCell ref="Q18:T18"/>
    <mergeCell ref="U18:W18"/>
    <mergeCell ref="X18:Z18"/>
    <mergeCell ref="AA18:AF18"/>
    <mergeCell ref="B13:F14"/>
    <mergeCell ref="G13:Q14"/>
    <mergeCell ref="R13:R14"/>
    <mergeCell ref="S13:V14"/>
    <mergeCell ref="H9:V10"/>
    <mergeCell ref="AA9:AC9"/>
    <mergeCell ref="AE9:AH9"/>
    <mergeCell ref="B10:G10"/>
    <mergeCell ref="X10:Z10"/>
    <mergeCell ref="AE13:AH13"/>
    <mergeCell ref="AJ13:AM13"/>
    <mergeCell ref="X14:Z14"/>
    <mergeCell ref="AA14:AC14"/>
    <mergeCell ref="AE14:AH14"/>
    <mergeCell ref="AJ14:AM14"/>
    <mergeCell ref="AA10:AO10"/>
    <mergeCell ref="X11:Z12"/>
    <mergeCell ref="AA11:AM11"/>
    <mergeCell ref="AA12:AM12"/>
    <mergeCell ref="X13:Z13"/>
    <mergeCell ref="AA13:AC13"/>
    <mergeCell ref="A1:AO1"/>
    <mergeCell ref="A2:AO2"/>
    <mergeCell ref="B4:V5"/>
    <mergeCell ref="AB4:AE4"/>
    <mergeCell ref="AF4:AI4"/>
    <mergeCell ref="AK4:AM4"/>
    <mergeCell ref="AB5:AE5"/>
    <mergeCell ref="AF5:AM5"/>
    <mergeCell ref="B7:S8"/>
    <mergeCell ref="T7:V8"/>
    <mergeCell ref="W7:AO7"/>
    <mergeCell ref="X8:AE8"/>
    <mergeCell ref="AF8:AO8"/>
  </mergeCells>
  <phoneticPr fontId="3"/>
  <conditionalFormatting sqref="B20:P20">
    <cfRule type="cellIs" dxfId="12" priority="10" operator="equal">
      <formula>OR(AG19&lt;&gt;"",B20&lt;&gt;"")</formula>
    </cfRule>
  </conditionalFormatting>
  <conditionalFormatting sqref="B21:P22">
    <cfRule type="cellIs" dxfId="11" priority="5" operator="equal">
      <formula>OR($AG$19&lt;&gt;"",$B21&lt;&gt;"")</formula>
    </cfRule>
  </conditionalFormatting>
  <conditionalFormatting sqref="Q20:T20">
    <cfRule type="cellIs" dxfId="10" priority="9" operator="equal">
      <formula>OR(AG19&lt;&gt;"",Q20&lt;&gt;"")</formula>
    </cfRule>
  </conditionalFormatting>
  <conditionalFormatting sqref="Q21:T22">
    <cfRule type="cellIs" dxfId="9" priority="4" operator="equal">
      <formula>OR($AG$19&lt;&gt;"",$Q21&lt;&gt;"")</formula>
    </cfRule>
  </conditionalFormatting>
  <conditionalFormatting sqref="U20:W20">
    <cfRule type="cellIs" dxfId="8" priority="11" operator="equal">
      <formula>OR(AG19&lt;&gt;"",U20&lt;&gt;"",)</formula>
    </cfRule>
  </conditionalFormatting>
  <conditionalFormatting sqref="U21:W22">
    <cfRule type="cellIs" dxfId="7" priority="3" operator="equal">
      <formula>OR($AG$19&lt;&gt;"",$U21&lt;&gt;"",)</formula>
    </cfRule>
  </conditionalFormatting>
  <conditionalFormatting sqref="X20:X22">
    <cfRule type="cellIs" dxfId="6" priority="7" operator="equal">
      <formula>OR($AG$19&lt;&gt;"",$X20&lt;&gt;"")</formula>
    </cfRule>
  </conditionalFormatting>
  <conditionalFormatting sqref="AA19">
    <cfRule type="cellIs" dxfId="5" priority="8" operator="equal">
      <formula>AG19&lt;&gt;""</formula>
    </cfRule>
  </conditionalFormatting>
  <conditionalFormatting sqref="AA20:AA22">
    <cfRule type="cellIs" dxfId="4" priority="6" operator="equal">
      <formula>OR($AG$19&lt;&gt;"",$AA20&lt;&gt;"")</formula>
    </cfRule>
  </conditionalFormatting>
  <conditionalFormatting sqref="AA9:AC9">
    <cfRule type="cellIs" dxfId="3" priority="12" operator="equal">
      <formula>""</formula>
    </cfRule>
  </conditionalFormatting>
  <conditionalFormatting sqref="AA15:AM15">
    <cfRule type="cellIs" dxfId="2" priority="2" operator="equal">
      <formula>""</formula>
    </cfRule>
  </conditionalFormatting>
  <conditionalFormatting sqref="AA16:AM16">
    <cfRule type="cellIs" dxfId="1" priority="1" operator="equal">
      <formula>""</formula>
    </cfRule>
  </conditionalFormatting>
  <conditionalFormatting sqref="AF5:AM5 AF8 AE9:AH9 H9:V10 AA10:AO10 AA11:AM11 AA13:AC14 AE13:AH14 AJ13:AM14 B19:X19">
    <cfRule type="cellIs" dxfId="0" priority="13" operator="equal">
      <formula>""</formula>
    </cfRule>
  </conditionalFormatting>
  <dataValidations count="6">
    <dataValidation type="textLength" errorStyle="warning" imeMode="off" operator="equal" showInputMessage="1" showErrorMessage="1" errorTitle="エラー" error="適格請求書発行事業者登録番号を入力（14文字）して下さい。_x000a_（例：T2012801001215）_x000a_" sqref="AF8" xr:uid="{32E419B6-0189-4A9E-B0C9-9636B482DF6C}">
      <formula1>14</formula1>
    </dataValidation>
    <dataValidation type="whole" imeMode="off" allowBlank="1" showInputMessage="1" showErrorMessage="1" errorTitle="エラー" error="半角の数字を記入" sqref="AA19:AF22" xr:uid="{F4E09F56-944A-4F17-B2DF-9C5D6A3E16A4}">
      <formula1>-10000000000</formula1>
      <formula2>10000000000</formula2>
    </dataValidation>
    <dataValidation type="decimal" imeMode="off" allowBlank="1" showInputMessage="1" showErrorMessage="1" errorTitle="エラー" error="半角の数字を記入" sqref="U19:W22" xr:uid="{BF7B798B-F6A5-4596-891F-24E8DFFE1C76}">
      <formula1>-10000</formula1>
      <formula2>10000</formula2>
    </dataValidation>
    <dataValidation type="list" allowBlank="1" showInputMessage="1" showErrorMessage="1" error="対象税率を選択して下さい。" prompt="対象税率を選択して下さい。" sqref="Q19:T22" xr:uid="{B0C9E43D-2F15-42C1-A661-0518F59CDC7C}">
      <formula1>"8%,10%,非課税,不課税"</formula1>
    </dataValidation>
    <dataValidation imeMode="disabled" allowBlank="1" showInputMessage="1" showErrorMessage="1" sqref="B7:S8" xr:uid="{F920B46B-A04B-4401-A26E-71D1F6F99D3C}"/>
    <dataValidation imeMode="off" allowBlank="1" showInputMessage="1" showErrorMessage="1" sqref="AF5:AM5 AJ13:AM14 AE13:AH14 AA13:AC14 AE9:AH9 AA9:AC9" xr:uid="{9A2D8D15-D527-4779-946B-AC4478A4C715}"/>
  </dataValidations>
  <printOptions horizontalCentered="1" verticalCentered="1"/>
  <pageMargins left="0.31496062992125984" right="0.31496062992125984" top="0.35433070866141736" bottom="0.55118110236220474" header="0.31496062992125984" footer="0.31496062992125984"/>
  <pageSetup paperSize="9" orientation="portrait" r:id="rId1"/>
  <headerFooter>
    <oddFooter>&amp;R2023年7月1日改訂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お願い</vt:lpstr>
      <vt:lpstr>入力シート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kentiku4</dc:creator>
  <cp:lastModifiedBy>kentiku4</cp:lastModifiedBy>
  <cp:lastPrinted>2023-06-29T01:36:22Z</cp:lastPrinted>
  <dcterms:created xsi:type="dcterms:W3CDTF">2023-06-29T01:31:13Z</dcterms:created>
  <dcterms:modified xsi:type="dcterms:W3CDTF">2024-04-02T08:07:28Z</dcterms:modified>
</cp:coreProperties>
</file>